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nnysmacbook/Downloads/"/>
    </mc:Choice>
  </mc:AlternateContent>
  <xr:revisionPtr revIDLastSave="0" documentId="8_{555B45B6-38B8-5E48-A847-F195FC44BB2C}" xr6:coauthVersionLast="47" xr6:coauthVersionMax="47" xr10:uidLastSave="{00000000-0000-0000-0000-000000000000}"/>
  <bookViews>
    <workbookView xWindow="5560" yWindow="500" windowWidth="28040" windowHeight="17440" xr2:uid="{678256F0-A521-E94E-8247-2D16B73D4C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10" i="1"/>
  <c r="C5" i="1"/>
  <c r="C4" i="1"/>
  <c r="F5" i="1"/>
  <c r="D6" i="1"/>
  <c r="D5" i="1"/>
  <c r="C6" i="1"/>
  <c r="F6" i="1" s="1"/>
  <c r="G5" i="1" s="1"/>
  <c r="I5" i="1" s="1"/>
  <c r="E5" i="1" l="1"/>
  <c r="H5" i="1" s="1"/>
</calcChain>
</file>

<file path=xl/sharedStrings.xml><?xml version="1.0" encoding="utf-8"?>
<sst xmlns="http://schemas.openxmlformats.org/spreadsheetml/2006/main" count="7" uniqueCount="7">
  <si>
    <t>Depth of water (m)</t>
  </si>
  <si>
    <t>Depth of Oil (m)</t>
  </si>
  <si>
    <t>Specific Gravity of Oil</t>
  </si>
  <si>
    <t>Width of Gate (m)</t>
  </si>
  <si>
    <t>Height from Hinge to Support (m)</t>
  </si>
  <si>
    <t>Depth of oil</t>
  </si>
  <si>
    <t xml:space="preserve">Increments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</si>
</sst>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Force at</a:t>
            </a:r>
            <a:r>
              <a:rPr lang="en-US" baseline="0"/>
              <a:t> the Hinge Vs Elevation of the Liquid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73050050758818E-2"/>
          <c:y val="0.18674576271186441"/>
          <c:w val="0.83287277876830945"/>
          <c:h val="0.70789777125316966"/>
        </c:manualLayout>
      </c:layout>
      <c:scatterChart>
        <c:scatterStyle val="lineMarker"/>
        <c:varyColors val="0"/>
        <c:ser>
          <c:idx val="0"/>
          <c:order val="0"/>
          <c:tx>
            <c:v>Depth of Oil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Sheet1!$B$10:$B$20</c:f>
              <c:numCache>
                <c:formatCode>General</c:formatCode>
                <c:ptCount val="1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C98-CD4D-B6A8-884572DFBCB0}"/>
            </c:ext>
          </c:extLst>
        </c:ser>
        <c:ser>
          <c:idx val="1"/>
          <c:order val="1"/>
          <c:tx>
            <c:v>Force at Hinge (N)</c:v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Sheet1!$C$10:$C$20</c:f>
              <c:numCache>
                <c:formatCode>General</c:formatCode>
                <c:ptCount val="11"/>
                <c:pt idx="0">
                  <c:v>5591.7</c:v>
                </c:pt>
                <c:pt idx="1">
                  <c:v>4714.9802999999993</c:v>
                </c:pt>
                <c:pt idx="2">
                  <c:v>3663.4463999999998</c:v>
                </c:pt>
                <c:pt idx="3">
                  <c:v>2421.2060999999994</c:v>
                </c:pt>
                <c:pt idx="4">
                  <c:v>972.36720000000059</c:v>
                </c:pt>
                <c:pt idx="5">
                  <c:v>-698.96249999999964</c:v>
                </c:pt>
                <c:pt idx="6">
                  <c:v>-2608.6752000000033</c:v>
                </c:pt>
                <c:pt idx="7">
                  <c:v>-4772.6630999999998</c:v>
                </c:pt>
                <c:pt idx="8">
                  <c:v>-7206.8184000000001</c:v>
                </c:pt>
                <c:pt idx="9">
                  <c:v>-9927.033300000001</c:v>
                </c:pt>
                <c:pt idx="10">
                  <c:v>-12949.199999999999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98-CD4D-B6A8-884572DFB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578031"/>
        <c:axId val="1200579743"/>
      </c:scatterChart>
      <c:valAx>
        <c:axId val="1200578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Force</a:t>
                </a:r>
                <a:r>
                  <a:rPr lang="en-US" baseline="0"/>
                  <a:t> at Hinge (N)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79743"/>
        <c:crosses val="autoZero"/>
        <c:crossBetween val="midCat"/>
      </c:valAx>
      <c:valAx>
        <c:axId val="1200579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Depth</a:t>
                </a:r>
                <a:r>
                  <a:rPr lang="en-US" baseline="0"/>
                  <a:t> of Oil (m)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5780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1784350</xdr:colOff>
      <xdr:row>7</xdr:row>
      <xdr:rowOff>177800</xdr:rowOff>
    </xdr:from>
    <xdr:to>
      <xdr:col>10</xdr:col>
      <xdr:colOff>685800</xdr:colOff>
      <xdr:row>26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E269B-7F4F-6576-5C73-BC037DE75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0E331-46F0-D446-B64B-3E35B0403F30}">
  <dimension ref="A2:I20"/>
  <sheetViews>
    <sheetView tabSelected="1" workbookViewId="0">
      <selection activeCell="M29" sqref="M29"/>
    </sheetView>
  </sheetViews>
  <sheetFormatPr baseColWidth="10" defaultRowHeight="16" x14ac:dyDescent="0.2"/>
  <cols>
    <col min="2" max="2" width="16" customWidth="1"/>
    <col min="3" max="3" width="14.33203125" customWidth="1"/>
    <col min="4" max="4" width="26.33203125" customWidth="1"/>
  </cols>
  <sheetData>
    <row r="2" spans="1:9" x14ac:dyDescent="0.2">
      <c r="A2" t="s">
        <v>0</v>
      </c>
      <c r="B2">
        <v>2.8</v>
      </c>
    </row>
    <row r="3" spans="1:9" x14ac:dyDescent="0.2">
      <c r="A3" t="s">
        <v>1</v>
      </c>
      <c r="B3">
        <v>2</v>
      </c>
    </row>
    <row r="4" spans="1:9" x14ac:dyDescent="0.2">
      <c r="A4" t="s">
        <v>2</v>
      </c>
      <c r="B4">
        <v>0.9</v>
      </c>
      <c r="C4">
        <f>B4*1000</f>
        <v>900</v>
      </c>
    </row>
    <row r="5" spans="1:9" x14ac:dyDescent="0.2">
      <c r="A5" t="s">
        <v>3</v>
      </c>
      <c r="B5">
        <v>0.6</v>
      </c>
      <c r="C5">
        <f>1000*9.81*B2*(B2/2)*B5</f>
        <v>23073.119999999999</v>
      </c>
      <c r="D5">
        <f>B2/3</f>
        <v>0.93333333333333324</v>
      </c>
      <c r="E5">
        <f>C5-C6</f>
        <v>12478.32</v>
      </c>
      <c r="F5">
        <f>C5*D5</f>
        <v>21534.911999999997</v>
      </c>
      <c r="G5">
        <f>F5-F6</f>
        <v>14471.711999999998</v>
      </c>
      <c r="H5">
        <f>E5</f>
        <v>12478.32</v>
      </c>
      <c r="I5">
        <f>G5/B6</f>
        <v>5788.6847999999991</v>
      </c>
    </row>
    <row r="6" spans="1:9" x14ac:dyDescent="0.2">
      <c r="A6" t="s">
        <v>4</v>
      </c>
      <c r="B6">
        <v>2.5</v>
      </c>
      <c r="C6">
        <f xml:space="preserve"> C4*9.81*B3*(B3/2)*B5</f>
        <v>10594.8</v>
      </c>
      <c r="D6">
        <f>B3/3</f>
        <v>0.66666666666666663</v>
      </c>
      <c r="F6">
        <f>C6*D6</f>
        <v>7063.1999999999989</v>
      </c>
    </row>
    <row r="9" spans="1:9" x14ac:dyDescent="0.2">
      <c r="B9" t="s">
        <v>6</v>
      </c>
    </row>
    <row r="10" spans="1:9" x14ac:dyDescent="0.2">
      <c r="A10" t="s">
        <v>5</v>
      </c>
      <c r="B10">
        <v>1</v>
      </c>
      <c r="C10">
        <f>1000*9.81*($B$2/2)*$B$5-(B10*1000*$B$4)*9.81*B10*(B10/2)*$B$5</f>
        <v>5591.7</v>
      </c>
    </row>
    <row r="11" spans="1:9" x14ac:dyDescent="0.2">
      <c r="B11">
        <v>1.1000000000000001</v>
      </c>
      <c r="C11">
        <f t="shared" ref="C11:C20" si="0">1000*9.81*($B$2/2)*$B$5-(B11*1000*$B$4)*9.81*B11*(B11/2)*$B$5</f>
        <v>4714.9802999999993</v>
      </c>
    </row>
    <row r="12" spans="1:9" x14ac:dyDescent="0.2">
      <c r="B12">
        <v>1.2</v>
      </c>
      <c r="C12">
        <f t="shared" si="0"/>
        <v>3663.4463999999998</v>
      </c>
    </row>
    <row r="13" spans="1:9" x14ac:dyDescent="0.2">
      <c r="B13">
        <v>1.3</v>
      </c>
      <c r="C13">
        <f t="shared" si="0"/>
        <v>2421.2060999999994</v>
      </c>
    </row>
    <row r="14" spans="1:9" x14ac:dyDescent="0.2">
      <c r="B14">
        <v>1.4</v>
      </c>
      <c r="C14">
        <f t="shared" si="0"/>
        <v>972.36720000000059</v>
      </c>
    </row>
    <row r="15" spans="1:9" x14ac:dyDescent="0.2">
      <c r="B15">
        <v>1.5</v>
      </c>
      <c r="C15">
        <f t="shared" si="0"/>
        <v>-698.96249999999964</v>
      </c>
    </row>
    <row r="16" spans="1:9" x14ac:dyDescent="0.2">
      <c r="B16">
        <v>1.6</v>
      </c>
      <c r="C16">
        <f t="shared" si="0"/>
        <v>-2608.6752000000033</v>
      </c>
    </row>
    <row r="17" spans="2:3" x14ac:dyDescent="0.2">
      <c r="B17">
        <v>1.7</v>
      </c>
      <c r="C17">
        <f t="shared" si="0"/>
        <v>-4772.6630999999998</v>
      </c>
    </row>
    <row r="18" spans="2:3" x14ac:dyDescent="0.2">
      <c r="B18">
        <v>1.8</v>
      </c>
      <c r="C18">
        <f t="shared" si="0"/>
        <v>-7206.8184000000001</v>
      </c>
    </row>
    <row r="19" spans="2:3" x14ac:dyDescent="0.2">
      <c r="B19">
        <v>1.9</v>
      </c>
      <c r="C19">
        <f t="shared" si="0"/>
        <v>-9927.033300000001</v>
      </c>
    </row>
    <row r="20" spans="2:3" x14ac:dyDescent="0.2">
      <c r="B20">
        <v>2</v>
      </c>
      <c r="C20">
        <f t="shared" si="0"/>
        <v>-12949.199999999999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KENNY</dc:creator>
  <cp:lastModifiedBy>ELLIOTT, KENNY</cp:lastModifiedBy>
  <dcterms:created xsi:type="dcterms:W3CDTF">2024-06-03T01:27:43Z</dcterms:created>
  <dcterms:modified xsi:type="dcterms:W3CDTF">2024-06-03T18:20:12Z</dcterms:modified>
</cp:coreProperties>
</file>